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O:\AUFTRÄGE\AB_Prog\BAPP_zgs\2024_BAPP_kompakt\3. Übergangsphase\IBV\Anlagen\Anlagen final Versand\"/>
    </mc:Choice>
  </mc:AlternateContent>
  <xr:revisionPtr revIDLastSave="0" documentId="13_ncr:1_{EB2476AA-4BB6-4C76-AA1D-E1F6B7E4E733}" xr6:coauthVersionLast="47" xr6:coauthVersionMax="47" xr10:uidLastSave="{00000000-0000-0000-0000-000000000000}"/>
  <workbookProtection workbookAlgorithmName="SHA-512" workbookHashValue="qZnszA5hm/9Pau35ub9rXLwqmvEyNf7XFmoVp3tRk2C6WtrAOhhpd9b1iTKXizLSAgDLwMV9Olnu+ETKnjsVJg==" workbookSaltValue="y+yApYdG3BHJZH4FCyri5g==" workbookSpinCount="100000" lockStructure="1"/>
  <bookViews>
    <workbookView xWindow="-25298" yWindow="-98" windowWidth="25396" windowHeight="15346" xr2:uid="{00000000-000D-0000-FFFF-FFFF00000000}"/>
  </bookViews>
  <sheets>
    <sheet name="KalkulationKooperationsnetzwerk" sheetId="1" r:id="rId1"/>
    <sheet name="Hinterlegte Listen" sheetId="2" state="hidden" r:id="rId2"/>
  </sheets>
  <definedNames>
    <definedName name="_xlnm.Print_Area" localSheetId="0">KalkulationKooperationsnetzwerk!$B$2:$H$111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C23" i="1"/>
  <c r="C22" i="1"/>
  <c r="E20" i="2"/>
  <c r="D20" i="2"/>
  <c r="F20" i="2" s="1"/>
  <c r="C20" i="2"/>
  <c r="B20" i="2"/>
  <c r="E61" i="1"/>
  <c r="D61" i="1"/>
  <c r="C61" i="1"/>
  <c r="E33" i="1" l="1"/>
  <c r="D65" i="1"/>
  <c r="C65" i="1"/>
  <c r="E67" i="1"/>
  <c r="E66" i="1"/>
  <c r="E65" i="1" l="1"/>
  <c r="E36" i="1"/>
  <c r="D37" i="1"/>
  <c r="C37" i="1"/>
  <c r="D63" i="1" l="1"/>
  <c r="C63" i="1"/>
  <c r="D49" i="1"/>
  <c r="D64" i="1" s="1"/>
  <c r="C49" i="1"/>
  <c r="C64" i="1" s="1"/>
  <c r="E45" i="1"/>
  <c r="E46" i="1"/>
  <c r="E47" i="1"/>
  <c r="E48" i="1"/>
  <c r="E44" i="1"/>
  <c r="E35" i="1"/>
  <c r="E34" i="1"/>
  <c r="E32" i="1"/>
  <c r="E63" i="1" l="1"/>
  <c r="D51" i="1"/>
  <c r="C51" i="1"/>
  <c r="C62" i="1"/>
  <c r="E64" i="1"/>
  <c r="D62" i="1"/>
  <c r="E37" i="1"/>
  <c r="E49" i="1"/>
  <c r="E62" i="1" l="1"/>
  <c r="E51" i="1"/>
  <c r="G64" i="1" l="1"/>
  <c r="H64" i="1" s="1"/>
  <c r="G63" i="1"/>
  <c r="H63" i="1" s="1"/>
  <c r="F61" i="1"/>
</calcChain>
</file>

<file path=xl/sharedStrings.xml><?xml version="1.0" encoding="utf-8"?>
<sst xmlns="http://schemas.openxmlformats.org/spreadsheetml/2006/main" count="91" uniqueCount="81">
  <si>
    <t>Sachkosten</t>
  </si>
  <si>
    <t>Didaktisches Material/Verbrauchsmaterial</t>
  </si>
  <si>
    <t>Mieten und Mietnebenkosten</t>
  </si>
  <si>
    <t>Kosten für externe Buchhaltung, projektbezogene Beratung</t>
  </si>
  <si>
    <t>Leasing auf Maschinen/Geräte</t>
  </si>
  <si>
    <t>Projektlaufzeit:</t>
  </si>
  <si>
    <t>Projekttitel:</t>
  </si>
  <si>
    <t>bis</t>
  </si>
  <si>
    <t>HHJ 2025</t>
  </si>
  <si>
    <t>HHJ 2026</t>
  </si>
  <si>
    <t>Ausgaben</t>
  </si>
  <si>
    <t>Gesamt</t>
  </si>
  <si>
    <t>Personalkosten</t>
  </si>
  <si>
    <t>Summe Personalkosten</t>
  </si>
  <si>
    <t>Sonstige Sachkosten</t>
  </si>
  <si>
    <t>bitte auswählen</t>
  </si>
  <si>
    <t>Summe Sachkosten</t>
  </si>
  <si>
    <t>Finanzierung</t>
  </si>
  <si>
    <t>Obergrenze</t>
  </si>
  <si>
    <t>Zuschüsse des Landes Berlin</t>
  </si>
  <si>
    <t>davon Personalkosten</t>
  </si>
  <si>
    <t>davon Sachkosten</t>
  </si>
  <si>
    <t>Privatrechtliche Mittel</t>
  </si>
  <si>
    <t>Für Honorare gilt die Honorarordnung gem. Rundschreiben IV Nr. 61/2019 vom 11.10.2019</t>
  </si>
  <si>
    <t>Für die Vergabe von Aufträgen gilt die Unterschwellenvergabeordnung (UVgO)</t>
  </si>
  <si>
    <t xml:space="preserve">Das Besserstellungsverbot nach TV-L (gemäß ANBest-P des Landes Berlin) ist einzuhalten. </t>
  </si>
  <si>
    <t>Die Richtigkeit, Plausibilität und Vollständigkeit der Angaben zur Kalkulation sind bewertungsrelevant.</t>
  </si>
  <si>
    <t xml:space="preserve">Die Angaben im Interessenbekundungsverfahren müssen dem Formblatt entsprechen. Unvollständigkeiten und Abweichungen </t>
  </si>
  <si>
    <t>vom Formblatt  können zum Ausschluss führen.</t>
  </si>
  <si>
    <t>Berlin, den</t>
  </si>
  <si>
    <t>Stempel</t>
  </si>
  <si>
    <t>rechtsverbindliche Unterschrift /en</t>
  </si>
  <si>
    <t>der zur rechtsgeschäftlichen Vertretung befugten Person/en</t>
  </si>
  <si>
    <t>Name des/r Unterzeichnenden in Druckbuchstaben</t>
  </si>
  <si>
    <t>100 Proz</t>
  </si>
  <si>
    <t>20 Proz</t>
  </si>
  <si>
    <t>E 11</t>
  </si>
  <si>
    <t>E 9</t>
  </si>
  <si>
    <t>Summe</t>
  </si>
  <si>
    <t>Hinweise zur administrativen Projektumsetzung:</t>
  </si>
  <si>
    <t>Gesamt-Ausgaben</t>
  </si>
  <si>
    <t>Prozent</t>
  </si>
  <si>
    <t>Bitte die blauen Felder ausfüllen</t>
  </si>
  <si>
    <t xml:space="preserve">Eine Verringerung der festgesetzten Eigen-/ Drittmittel bedarf der Zustimmung des Zuwendungsgebers und muss </t>
  </si>
  <si>
    <t>begründet sein. Erhöhte (neu hinzugetretene) Deckungsmittel in der Gesamtabrechnung lt. Verwendungsnachweis</t>
  </si>
  <si>
    <t xml:space="preserve">in der Gesamtabrechnung lt. Verwendungsnachweis mindern die Zuwendungshöhe und werden (zusätzlich) </t>
  </si>
  <si>
    <t xml:space="preserve">zurückgefordert. Der bewilligte Finanzierungsplan ist hinsichtlich des Gesamtergebnisses, der Stellenplan </t>
  </si>
  <si>
    <t xml:space="preserve">(vorgesehene Beschäftigung von Personal) auch hinsichtlich der einzelnen Stellen, verbindlich. Die Einzelansätze </t>
  </si>
  <si>
    <t xml:space="preserve">dürfen um bis zu 20 % überschritten werden, soweit die Überschreitung durch entsprechende Einsparungen bei </t>
  </si>
  <si>
    <t>anderen  Einzelansätzen ausgeglichen werden kann. Darüber hinausgehende Änderungen bedürfen der Geneh-</t>
  </si>
  <si>
    <t xml:space="preserve">migung durch die Bewilligungsstelle. Ebenso sind Verschiebungen zwischen den Kostenobergruppen (Personal- </t>
  </si>
  <si>
    <t xml:space="preserve">und Sachkosten) unabhängig von ihrer Höhe genehmigungspflichtig. </t>
  </si>
  <si>
    <t xml:space="preserve">     Information (Öffentlichkeitsarbeit und Veranstaltungsangebote)</t>
  </si>
  <si>
    <t xml:space="preserve">     Kooperation (Netzwerkaufbau und -Pflege)</t>
  </si>
  <si>
    <t>soll folgende Aufgaben wahrnehmen:</t>
  </si>
  <si>
    <t>zur Verfügung stehende Fördermittel:</t>
  </si>
  <si>
    <t>E 10</t>
  </si>
  <si>
    <t>10 Proz</t>
  </si>
  <si>
    <t>9 Monate</t>
  </si>
  <si>
    <t>3 Monate</t>
  </si>
  <si>
    <t>12 Monate</t>
  </si>
  <si>
    <t>zuzügl. Honorare</t>
  </si>
  <si>
    <t>davon min. 75% für Personalkosten</t>
  </si>
  <si>
    <t>davon max. 25% für Sachkosten</t>
  </si>
  <si>
    <t xml:space="preserve">    Koordination (Bindeglied beteiligter Akteure, Monitoring)</t>
  </si>
  <si>
    <t xml:space="preserve">Der Einsatz von Eigen- oder Drittmitteln in der Projektfinanzierung ist im Rahmen der Fehlbedarfsfinanzierung erwünscht, </t>
  </si>
  <si>
    <t xml:space="preserve">in diesem konkreten Projektvorhaben aber nicht gefordert. 
Werden durch den Projektträger Eigen- oder Drittmittel zur </t>
  </si>
  <si>
    <t xml:space="preserve">Ausfinanzierung des Projekts benötigt und eingesetzt, sind diese im Finanzplan anzuzeigen. Mit dem Einsatz von Eigen- </t>
  </si>
  <si>
    <t xml:space="preserve">oder Drittmitteln reduziert sich die Höhe der zustehenden Fördermittel. </t>
  </si>
  <si>
    <t>Anlage 2 Formblatt Kostenkalkulation Kooperationsnetzwerk BAPP-Kompakt! Übergang</t>
  </si>
  <si>
    <t>Kooperationsnetzwerk BAPP-Kompakt! Übergang</t>
  </si>
  <si>
    <r>
      <rPr>
        <b/>
        <sz val="12"/>
        <color theme="1"/>
        <rFont val="Aptos"/>
        <family val="2"/>
      </rPr>
      <t>Bewerber*in:</t>
    </r>
    <r>
      <rPr>
        <sz val="12"/>
        <color theme="1"/>
        <rFont val="Aptos"/>
        <family val="2"/>
      </rPr>
      <t xml:space="preserve">
(Firma, Gesellschaftsform)</t>
    </r>
  </si>
  <si>
    <r>
      <t xml:space="preserve">Das </t>
    </r>
    <r>
      <rPr>
        <b/>
        <sz val="12"/>
        <color theme="1"/>
        <rFont val="Aptos"/>
        <family val="2"/>
      </rPr>
      <t>Kooperationsnetzwerk BAPP-Kompakt! Übergang</t>
    </r>
  </si>
  <si>
    <r>
      <t>Intern.Lehrpers./Referent:innen</t>
    </r>
    <r>
      <rPr>
        <sz val="9"/>
        <color theme="1"/>
        <rFont val="Aptos"/>
        <family val="2"/>
      </rPr>
      <t xml:space="preserve"> max. E 10</t>
    </r>
    <r>
      <rPr>
        <sz val="12"/>
        <color theme="1"/>
        <rFont val="Aptos"/>
        <family val="2"/>
      </rPr>
      <t xml:space="preserve">
</t>
    </r>
    <r>
      <rPr>
        <sz val="9"/>
        <color theme="1"/>
        <rFont val="Aptos"/>
        <family val="2"/>
      </rPr>
      <t>(anteilig max. 10 % einer Vollzeitstelle)</t>
    </r>
  </si>
  <si>
    <r>
      <t xml:space="preserve">Projektleitung/Projektkoordination 
</t>
    </r>
    <r>
      <rPr>
        <sz val="9"/>
        <color theme="1"/>
        <rFont val="Aptos"/>
        <family val="2"/>
      </rPr>
      <t>max. E 10 (Vollzeit)</t>
    </r>
  </si>
  <si>
    <r>
      <t xml:space="preserve">Projektleitung </t>
    </r>
    <r>
      <rPr>
        <sz val="9"/>
        <color theme="1"/>
        <rFont val="Aptos"/>
        <family val="2"/>
      </rPr>
      <t>max. E 11</t>
    </r>
    <r>
      <rPr>
        <sz val="12"/>
        <color theme="1"/>
        <rFont val="Aptos"/>
        <family val="2"/>
      </rPr>
      <t xml:space="preserve">
</t>
    </r>
    <r>
      <rPr>
        <sz val="9"/>
        <color theme="1"/>
        <rFont val="Aptos"/>
        <family val="2"/>
      </rPr>
      <t>(anteilig max. 20 % einer Vollzeitstelle)</t>
    </r>
  </si>
  <si>
    <r>
      <t xml:space="preserve">Verwaltung / Administration </t>
    </r>
    <r>
      <rPr>
        <sz val="9"/>
        <color theme="1"/>
        <rFont val="Aptos"/>
        <family val="2"/>
      </rPr>
      <t>max. E 9a</t>
    </r>
    <r>
      <rPr>
        <sz val="12"/>
        <color theme="1"/>
        <rFont val="Aptos"/>
        <family val="2"/>
      </rPr>
      <t xml:space="preserve">
</t>
    </r>
    <r>
      <rPr>
        <sz val="9"/>
        <color theme="1"/>
        <rFont val="Aptos"/>
        <family val="2"/>
      </rPr>
      <t>(anteilig max. 20 % einer Vollzeitstelle)</t>
    </r>
  </si>
  <si>
    <r>
      <t xml:space="preserve">Honorare ext. Lehrpersonal
</t>
    </r>
    <r>
      <rPr>
        <sz val="9"/>
        <rFont val="Aptos"/>
        <family val="2"/>
      </rPr>
      <t>Externe Referenten</t>
    </r>
  </si>
  <si>
    <r>
      <t xml:space="preserve">Bei einer </t>
    </r>
    <r>
      <rPr>
        <b/>
        <sz val="12"/>
        <color theme="1"/>
        <rFont val="Aptos"/>
        <family val="2"/>
      </rPr>
      <t>Fehlbedarfsfinanzierung</t>
    </r>
    <r>
      <rPr>
        <sz val="12"/>
        <color theme="1"/>
        <rFont val="Aptos"/>
        <family val="2"/>
      </rPr>
      <t xml:space="preserve"> sind Eigen- und Drittmittel zuerst einzusetzten (nachrangig zur Förderung). </t>
    </r>
  </si>
  <si>
    <r>
      <t xml:space="preserve">Grobkalkulation gemäß den Vorgaben / Obergrenzen laut Bekanntmachung </t>
    </r>
    <r>
      <rPr>
        <b/>
        <sz val="12"/>
        <color theme="1"/>
        <rFont val="Aptos"/>
        <family val="2"/>
      </rPr>
      <t>BAPP-Kompakt! Übergangsphase 2025</t>
    </r>
  </si>
  <si>
    <t>im Rahmen des Interessenbekundungsverfahrens der BAPP-Kompakt! Übergangsphase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</si>
</sst>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Arial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2"/>
      <color rgb="FF000000"/>
      <name val="Aptos"/>
      <family val="2"/>
    </font>
    <font>
      <sz val="12"/>
      <color theme="1"/>
      <name val="Aptos"/>
      <family val="2"/>
    </font>
    <font>
      <b/>
      <sz val="11"/>
      <color rgb="FFC00000"/>
      <name val="Aptos"/>
      <family val="2"/>
    </font>
    <font>
      <b/>
      <sz val="12"/>
      <color theme="1"/>
      <name val="Aptos"/>
      <family val="2"/>
    </font>
    <font>
      <sz val="12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sz val="12"/>
      <color rgb="FFFF0000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12"/>
      <color rgb="FF00B050"/>
      <name val="Aptos"/>
      <family val="2"/>
    </font>
    <font>
      <sz val="12"/>
      <color rgb="FFC00000"/>
      <name val="Aptos"/>
      <family val="2"/>
    </font>
    <font>
      <sz val="11"/>
      <color rgb="FFC00000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b/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4" fillId="0" borderId="1" xfId="0" applyFont="1" applyBorder="1"/>
    <xf numFmtId="0" fontId="4" fillId="0" borderId="12" xfId="0" applyFont="1" applyBorder="1"/>
    <xf numFmtId="4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top"/>
    </xf>
    <xf numFmtId="14" fontId="8" fillId="0" borderId="1" xfId="0" applyNumberFormat="1" applyFont="1" applyBorder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10" fillId="0" borderId="0" xfId="0" applyFont="1" applyAlignment="1">
      <alignment horizontal="left" vertical="top"/>
    </xf>
    <xf numFmtId="14" fontId="8" fillId="0" borderId="0" xfId="0" applyNumberFormat="1" applyFont="1"/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/>
    <xf numFmtId="0" fontId="8" fillId="2" borderId="9" xfId="0" applyFont="1" applyFill="1" applyBorder="1"/>
    <xf numFmtId="0" fontId="8" fillId="2" borderId="6" xfId="0" applyFont="1" applyFill="1" applyBorder="1" applyAlignment="1">
      <alignment horizontal="left" vertical="top"/>
    </xf>
    <xf numFmtId="0" fontId="8" fillId="2" borderId="0" xfId="0" applyFont="1" applyFill="1"/>
    <xf numFmtId="0" fontId="8" fillId="2" borderId="12" xfId="0" applyFont="1" applyFill="1" applyBorder="1"/>
    <xf numFmtId="0" fontId="11" fillId="2" borderId="6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5" xfId="0" applyFont="1" applyFill="1" applyBorder="1"/>
    <xf numFmtId="0" fontId="8" fillId="2" borderId="11" xfId="0" applyFont="1" applyFill="1" applyBorder="1"/>
    <xf numFmtId="0" fontId="8" fillId="0" borderId="0" xfId="0" applyFont="1" applyAlignment="1">
      <alignment horizontal="left" vertical="top"/>
    </xf>
    <xf numFmtId="0" fontId="8" fillId="2" borderId="2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8" fillId="2" borderId="4" xfId="0" applyFont="1" applyFill="1" applyBorder="1" applyAlignment="1">
      <alignment horizontal="right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vertical="top"/>
    </xf>
    <xf numFmtId="164" fontId="10" fillId="0" borderId="0" xfId="0" applyNumberFormat="1" applyFont="1" applyAlignment="1">
      <alignment vertical="top"/>
    </xf>
    <xf numFmtId="0" fontId="12" fillId="0" borderId="0" xfId="0" applyFont="1"/>
    <xf numFmtId="0" fontId="13" fillId="2" borderId="1" xfId="0" applyFont="1" applyFill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164" fontId="14" fillId="0" borderId="0" xfId="0" applyNumberFormat="1" applyFont="1"/>
    <xf numFmtId="164" fontId="8" fillId="0" borderId="0" xfId="0" applyNumberFormat="1" applyFont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0" fillId="0" borderId="0" xfId="0" applyFont="1"/>
    <xf numFmtId="164" fontId="8" fillId="3" borderId="1" xfId="0" applyNumberFormat="1" applyFont="1" applyFill="1" applyBorder="1" applyAlignment="1" applyProtection="1">
      <alignment vertical="top"/>
      <protection locked="0"/>
    </xf>
    <xf numFmtId="164" fontId="8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top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>
      <alignment horizontal="left" vertical="top" wrapText="1"/>
    </xf>
    <xf numFmtId="164" fontId="10" fillId="4" borderId="1" xfId="0" applyNumberFormat="1" applyFont="1" applyFill="1" applyBorder="1" applyAlignment="1">
      <alignment horizontal="right" vertical="top"/>
    </xf>
    <xf numFmtId="0" fontId="14" fillId="0" borderId="0" xfId="0" applyFont="1"/>
    <xf numFmtId="0" fontId="8" fillId="2" borderId="8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14" fillId="2" borderId="12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14" fillId="2" borderId="11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7" fillId="0" borderId="1" xfId="0" applyFont="1" applyBorder="1"/>
    <xf numFmtId="164" fontId="17" fillId="0" borderId="1" xfId="0" applyNumberFormat="1" applyFont="1" applyBorder="1" applyAlignment="1">
      <alignment vertical="top"/>
    </xf>
    <xf numFmtId="0" fontId="18" fillId="0" borderId="0" xfId="0" applyFont="1"/>
    <xf numFmtId="0" fontId="10" fillId="0" borderId="1" xfId="0" applyFont="1" applyBorder="1"/>
    <xf numFmtId="164" fontId="10" fillId="0" borderId="1" xfId="0" applyNumberFormat="1" applyFont="1" applyBorder="1" applyAlignment="1">
      <alignment vertical="top"/>
    </xf>
    <xf numFmtId="0" fontId="8" fillId="0" borderId="0" xfId="0" applyFont="1" applyAlignment="1">
      <alignment horizontal="right"/>
    </xf>
    <xf numFmtId="2" fontId="8" fillId="0" borderId="0" xfId="0" applyNumberFormat="1" applyFont="1"/>
    <xf numFmtId="0" fontId="19" fillId="0" borderId="0" xfId="0" applyFont="1"/>
    <xf numFmtId="0" fontId="8" fillId="0" borderId="1" xfId="0" applyFont="1" applyBorder="1"/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/>
    <xf numFmtId="0" fontId="20" fillId="2" borderId="8" xfId="0" applyFont="1" applyFill="1" applyBorder="1"/>
    <xf numFmtId="0" fontId="16" fillId="2" borderId="8" xfId="0" applyFont="1" applyFill="1" applyBorder="1"/>
    <xf numFmtId="0" fontId="21" fillId="2" borderId="8" xfId="0" applyFont="1" applyFill="1" applyBorder="1"/>
    <xf numFmtId="0" fontId="16" fillId="2" borderId="9" xfId="0" applyFont="1" applyFill="1" applyBorder="1"/>
    <xf numFmtId="0" fontId="8" fillId="2" borderId="6" xfId="0" applyFont="1" applyFill="1" applyBorder="1"/>
    <xf numFmtId="0" fontId="20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12" xfId="0" applyFont="1" applyFill="1" applyBorder="1"/>
    <xf numFmtId="0" fontId="8" fillId="2" borderId="10" xfId="0" applyFont="1" applyFill="1" applyBorder="1"/>
    <xf numFmtId="0" fontId="20" fillId="2" borderId="5" xfId="0" applyFont="1" applyFill="1" applyBorder="1"/>
    <xf numFmtId="0" fontId="16" fillId="2" borderId="5" xfId="0" applyFont="1" applyFill="1" applyBorder="1"/>
    <xf numFmtId="0" fontId="16" fillId="2" borderId="5" xfId="0" applyFont="1" applyFill="1" applyBorder="1" applyAlignment="1">
      <alignment horizontal="right"/>
    </xf>
    <xf numFmtId="0" fontId="16" fillId="2" borderId="11" xfId="0" applyFont="1" applyFill="1" applyBorder="1"/>
    <xf numFmtId="0" fontId="22" fillId="2" borderId="1" xfId="0" applyFont="1" applyFill="1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11"/>
  <sheetViews>
    <sheetView tabSelected="1" zoomScaleNormal="100" zoomScalePageLayoutView="120" workbookViewId="0">
      <selection activeCell="H34" sqref="H34"/>
    </sheetView>
  </sheetViews>
  <sheetFormatPr baseColWidth="10" defaultColWidth="9.1328125" defaultRowHeight="14.25" x14ac:dyDescent="0.45"/>
  <cols>
    <col min="1" max="1" width="1.73046875" style="8" customWidth="1"/>
    <col min="2" max="2" width="41" style="8" customWidth="1"/>
    <col min="3" max="3" width="15.59765625" style="8" customWidth="1"/>
    <col min="4" max="4" width="15.86328125" style="8" customWidth="1"/>
    <col min="5" max="5" width="15.265625" style="8" customWidth="1"/>
    <col min="6" max="6" width="13.86328125" style="8" customWidth="1"/>
    <col min="7" max="7" width="20.265625" style="8" customWidth="1"/>
    <col min="8" max="8" width="10.59765625" style="8" customWidth="1"/>
    <col min="9" max="11" width="9.1328125" style="8"/>
    <col min="12" max="12" width="10.1328125" style="8" bestFit="1" customWidth="1"/>
    <col min="13" max="13" width="9.1328125" style="8"/>
    <col min="14" max="14" width="10.1328125" style="8" bestFit="1" customWidth="1"/>
    <col min="15" max="16384" width="9.1328125" style="8"/>
  </cols>
  <sheetData>
    <row r="1" spans="2:14" ht="8.25" customHeight="1" x14ac:dyDescent="0.45"/>
    <row r="2" spans="2:14" ht="21" x14ac:dyDescent="0.65">
      <c r="B2" s="9" t="s">
        <v>69</v>
      </c>
    </row>
    <row r="3" spans="2:14" ht="15.75" x14ac:dyDescent="0.5">
      <c r="B3" s="10" t="s">
        <v>80</v>
      </c>
      <c r="C3" s="11"/>
      <c r="D3" s="11"/>
      <c r="E3" s="11"/>
      <c r="F3" s="11"/>
      <c r="G3" s="11"/>
      <c r="H3" s="11"/>
    </row>
    <row r="4" spans="2:14" ht="15.75" x14ac:dyDescent="0.5">
      <c r="B4" s="11"/>
      <c r="C4" s="11"/>
      <c r="D4" s="11"/>
      <c r="E4" s="11"/>
      <c r="F4" s="11"/>
      <c r="G4" s="11"/>
      <c r="H4" s="11"/>
    </row>
    <row r="5" spans="2:14" ht="15.75" x14ac:dyDescent="0.5">
      <c r="B5" s="11"/>
      <c r="C5" s="12" t="s">
        <v>42</v>
      </c>
      <c r="D5" s="11"/>
      <c r="E5" s="11"/>
      <c r="F5" s="11"/>
      <c r="G5" s="11"/>
      <c r="H5" s="11"/>
    </row>
    <row r="6" spans="2:14" ht="31.5" x14ac:dyDescent="0.5">
      <c r="B6" s="13" t="s">
        <v>71</v>
      </c>
      <c r="C6" s="14"/>
      <c r="D6" s="14"/>
      <c r="E6" s="14"/>
      <c r="F6" s="14"/>
      <c r="G6" s="14"/>
      <c r="H6" s="11"/>
    </row>
    <row r="7" spans="2:14" ht="31.5" customHeight="1" x14ac:dyDescent="0.5">
      <c r="B7" s="15" t="s">
        <v>6</v>
      </c>
      <c r="C7" s="14"/>
      <c r="D7" s="14"/>
      <c r="E7" s="14"/>
      <c r="F7" s="14"/>
      <c r="G7" s="14"/>
      <c r="H7" s="11"/>
    </row>
    <row r="8" spans="2:14" ht="15.75" x14ac:dyDescent="0.5">
      <c r="B8" s="15" t="s">
        <v>5</v>
      </c>
      <c r="C8" s="16">
        <v>45748</v>
      </c>
      <c r="D8" s="17" t="s">
        <v>7</v>
      </c>
      <c r="E8" s="16">
        <v>46112</v>
      </c>
      <c r="F8" s="11"/>
      <c r="G8" s="11"/>
      <c r="H8" s="11"/>
      <c r="M8" s="18"/>
      <c r="N8" s="19"/>
    </row>
    <row r="9" spans="2:14" ht="15.75" x14ac:dyDescent="0.5">
      <c r="B9" s="20"/>
      <c r="C9" s="21"/>
      <c r="D9" s="17"/>
      <c r="E9" s="21"/>
      <c r="F9" s="11"/>
      <c r="G9" s="11"/>
      <c r="H9" s="11"/>
      <c r="M9" s="18"/>
      <c r="N9" s="19"/>
    </row>
    <row r="10" spans="2:14" ht="15.75" x14ac:dyDescent="0.5">
      <c r="B10" s="20"/>
      <c r="C10" s="21"/>
      <c r="D10" s="17"/>
      <c r="E10" s="21"/>
      <c r="F10" s="11"/>
      <c r="G10" s="11"/>
      <c r="H10" s="11"/>
      <c r="M10" s="18"/>
      <c r="N10" s="19"/>
    </row>
    <row r="11" spans="2:14" ht="15.75" x14ac:dyDescent="0.5">
      <c r="B11" s="11"/>
      <c r="C11" s="11"/>
      <c r="D11" s="11"/>
      <c r="E11" s="11"/>
      <c r="F11" s="11"/>
      <c r="H11" s="11"/>
    </row>
    <row r="12" spans="2:14" ht="15.75" x14ac:dyDescent="0.5">
      <c r="B12" s="22" t="s">
        <v>72</v>
      </c>
      <c r="C12" s="23"/>
      <c r="D12" s="24"/>
      <c r="E12" s="11"/>
      <c r="F12" s="11"/>
      <c r="H12" s="11"/>
    </row>
    <row r="13" spans="2:14" ht="15.75" x14ac:dyDescent="0.5">
      <c r="B13" s="25" t="s">
        <v>54</v>
      </c>
      <c r="C13" s="26"/>
      <c r="D13" s="27"/>
      <c r="E13" s="11"/>
      <c r="F13" s="11"/>
      <c r="H13" s="11"/>
    </row>
    <row r="14" spans="2:14" ht="15.75" x14ac:dyDescent="0.5">
      <c r="B14" s="28" t="s">
        <v>64</v>
      </c>
      <c r="C14" s="26"/>
      <c r="D14" s="27"/>
      <c r="E14" s="11"/>
      <c r="F14" s="11"/>
      <c r="H14" s="11"/>
    </row>
    <row r="15" spans="2:14" ht="15.75" x14ac:dyDescent="0.5">
      <c r="B15" s="25" t="s">
        <v>52</v>
      </c>
      <c r="C15" s="26"/>
      <c r="D15" s="27"/>
      <c r="E15" s="11"/>
      <c r="F15" s="11"/>
      <c r="H15" s="11"/>
    </row>
    <row r="16" spans="2:14" ht="15.75" x14ac:dyDescent="0.5">
      <c r="B16" s="29" t="s">
        <v>53</v>
      </c>
      <c r="C16" s="30"/>
      <c r="D16" s="31"/>
      <c r="E16" s="11"/>
      <c r="F16" s="11"/>
      <c r="H16" s="11"/>
    </row>
    <row r="17" spans="2:8" ht="15.75" x14ac:dyDescent="0.5">
      <c r="B17" s="32"/>
      <c r="C17" s="11"/>
      <c r="D17" s="11"/>
      <c r="E17" s="11"/>
      <c r="F17" s="11"/>
      <c r="H17" s="11"/>
    </row>
    <row r="18" spans="2:8" ht="15.75" x14ac:dyDescent="0.5">
      <c r="B18" s="11"/>
      <c r="C18" s="11"/>
      <c r="D18" s="11"/>
      <c r="E18" s="11"/>
      <c r="F18" s="11"/>
      <c r="H18" s="11"/>
    </row>
    <row r="19" spans="2:8" ht="15.75" x14ac:dyDescent="0.5">
      <c r="B19" s="33"/>
      <c r="C19" s="34"/>
      <c r="D19" s="35" t="s">
        <v>55</v>
      </c>
      <c r="E19" s="36"/>
      <c r="F19" s="37"/>
      <c r="G19" s="11"/>
      <c r="H19" s="11"/>
    </row>
    <row r="20" spans="2:8" ht="15.75" x14ac:dyDescent="0.5">
      <c r="B20" s="105" t="s">
        <v>70</v>
      </c>
      <c r="C20" s="38" t="s">
        <v>8</v>
      </c>
      <c r="D20" s="38" t="s">
        <v>9</v>
      </c>
      <c r="E20" s="36"/>
      <c r="F20" s="37"/>
      <c r="G20" s="11"/>
      <c r="H20" s="11"/>
    </row>
    <row r="21" spans="2:8" ht="15.75" x14ac:dyDescent="0.5">
      <c r="B21" s="39">
        <v>120000</v>
      </c>
      <c r="C21" s="39">
        <v>90000</v>
      </c>
      <c r="D21" s="39">
        <v>30000</v>
      </c>
      <c r="E21" s="37"/>
      <c r="F21" s="40"/>
      <c r="G21" s="11"/>
      <c r="H21" s="41"/>
    </row>
    <row r="22" spans="2:8" ht="15.75" x14ac:dyDescent="0.5">
      <c r="B22" s="42" t="s">
        <v>62</v>
      </c>
      <c r="C22" s="39">
        <f>C21*0.75</f>
        <v>67500</v>
      </c>
      <c r="D22" s="39">
        <f>D21*0.75</f>
        <v>22500</v>
      </c>
      <c r="E22" s="37"/>
      <c r="F22" s="40"/>
      <c r="G22" s="11"/>
      <c r="H22" s="41"/>
    </row>
    <row r="23" spans="2:8" ht="15.75" x14ac:dyDescent="0.5">
      <c r="B23" s="42" t="s">
        <v>63</v>
      </c>
      <c r="C23" s="39">
        <f>C21*0.25</f>
        <v>22500</v>
      </c>
      <c r="D23" s="39">
        <f>D21*0.25</f>
        <v>7500</v>
      </c>
      <c r="E23" s="37"/>
      <c r="F23" s="40"/>
      <c r="G23" s="11"/>
      <c r="H23" s="41"/>
    </row>
    <row r="24" spans="2:8" ht="15.75" x14ac:dyDescent="0.5">
      <c r="B24" s="43"/>
      <c r="C24" s="44"/>
      <c r="D24" s="44"/>
      <c r="E24" s="37"/>
      <c r="F24" s="40"/>
      <c r="G24" s="11"/>
      <c r="H24" s="41"/>
    </row>
    <row r="25" spans="2:8" ht="15.75" x14ac:dyDescent="0.5">
      <c r="B25" s="43"/>
      <c r="C25" s="44"/>
      <c r="D25" s="44"/>
      <c r="E25" s="37"/>
      <c r="F25" s="40"/>
      <c r="G25" s="11"/>
      <c r="H25" s="41"/>
    </row>
    <row r="26" spans="2:8" ht="15.75" x14ac:dyDescent="0.5">
      <c r="B26" s="43"/>
      <c r="C26" s="44"/>
      <c r="D26" s="44"/>
      <c r="E26" s="37"/>
      <c r="F26" s="40"/>
      <c r="G26" s="11"/>
      <c r="H26" s="45"/>
    </row>
    <row r="27" spans="2:8" ht="15.75" x14ac:dyDescent="0.5">
      <c r="B27" s="36" t="s">
        <v>79</v>
      </c>
      <c r="C27" s="46"/>
      <c r="D27" s="46"/>
      <c r="E27" s="11"/>
      <c r="F27" s="46"/>
      <c r="G27" s="11"/>
      <c r="H27" s="11"/>
    </row>
    <row r="28" spans="2:8" ht="15.75" x14ac:dyDescent="0.5">
      <c r="B28" s="36"/>
      <c r="C28" s="46"/>
      <c r="D28" s="46"/>
      <c r="E28" s="11"/>
      <c r="F28" s="46"/>
      <c r="G28" s="11"/>
      <c r="H28" s="11"/>
    </row>
    <row r="29" spans="2:8" ht="15.75" x14ac:dyDescent="0.5">
      <c r="B29" s="47" t="s">
        <v>10</v>
      </c>
      <c r="C29" s="48">
        <v>2025</v>
      </c>
      <c r="D29" s="48">
        <v>2026</v>
      </c>
      <c r="E29" s="49" t="s">
        <v>11</v>
      </c>
      <c r="F29" s="11"/>
    </row>
    <row r="30" spans="2:8" ht="15.75" x14ac:dyDescent="0.5">
      <c r="B30" s="11"/>
      <c r="C30" s="50" t="s">
        <v>58</v>
      </c>
      <c r="D30" s="50" t="s">
        <v>59</v>
      </c>
      <c r="E30" s="51" t="s">
        <v>60</v>
      </c>
      <c r="F30" s="11"/>
      <c r="H30" s="11"/>
    </row>
    <row r="31" spans="2:8" ht="15.75" x14ac:dyDescent="0.5">
      <c r="B31" s="52" t="s">
        <v>12</v>
      </c>
      <c r="F31" s="11"/>
      <c r="G31" s="11"/>
      <c r="H31" s="11"/>
    </row>
    <row r="32" spans="2:8" ht="27.75" x14ac:dyDescent="0.5">
      <c r="B32" s="13" t="s">
        <v>73</v>
      </c>
      <c r="C32" s="53"/>
      <c r="D32" s="53"/>
      <c r="E32" s="54">
        <f>SUM(C32:D32)</f>
        <v>0</v>
      </c>
      <c r="F32" s="11"/>
      <c r="G32" s="11"/>
      <c r="H32" s="11"/>
    </row>
    <row r="33" spans="2:8" ht="27.75" x14ac:dyDescent="0.5">
      <c r="B33" s="13" t="s">
        <v>74</v>
      </c>
      <c r="C33" s="53"/>
      <c r="D33" s="53"/>
      <c r="E33" s="54">
        <f>SUM(C33:D33)</f>
        <v>0</v>
      </c>
      <c r="F33" s="11"/>
      <c r="G33" s="11"/>
      <c r="H33" s="11"/>
    </row>
    <row r="34" spans="2:8" ht="27.75" x14ac:dyDescent="0.5">
      <c r="B34" s="13" t="s">
        <v>75</v>
      </c>
      <c r="C34" s="53"/>
      <c r="D34" s="53"/>
      <c r="E34" s="54">
        <f>SUM(C34:D34)</f>
        <v>0</v>
      </c>
      <c r="F34" s="11"/>
      <c r="G34" s="11"/>
      <c r="H34" s="11"/>
    </row>
    <row r="35" spans="2:8" ht="27.75" x14ac:dyDescent="0.5">
      <c r="B35" s="13" t="s">
        <v>76</v>
      </c>
      <c r="C35" s="53"/>
      <c r="D35" s="53"/>
      <c r="E35" s="54">
        <f>SUM(C35:D35)</f>
        <v>0</v>
      </c>
      <c r="F35" s="11"/>
      <c r="G35" s="11"/>
      <c r="H35" s="11"/>
    </row>
    <row r="36" spans="2:8" ht="27.75" x14ac:dyDescent="0.5">
      <c r="B36" s="55" t="s">
        <v>77</v>
      </c>
      <c r="C36" s="53"/>
      <c r="D36" s="53"/>
      <c r="E36" s="54">
        <f>SUM(C36:D36)</f>
        <v>0</v>
      </c>
      <c r="F36" s="11"/>
      <c r="G36" s="11"/>
      <c r="H36" s="11"/>
    </row>
    <row r="37" spans="2:8" ht="15.75" x14ac:dyDescent="0.5">
      <c r="B37" s="56" t="s">
        <v>13</v>
      </c>
      <c r="C37" s="57">
        <f>SUM(C32:C36)</f>
        <v>0</v>
      </c>
      <c r="D37" s="57">
        <f>SUM(D32:D36)</f>
        <v>0</v>
      </c>
      <c r="E37" s="57">
        <f>SUM(E32:E36)</f>
        <v>0</v>
      </c>
      <c r="F37" s="11"/>
      <c r="G37" s="11"/>
      <c r="H37" s="11"/>
    </row>
    <row r="38" spans="2:8" ht="15.75" x14ac:dyDescent="0.5">
      <c r="B38" s="56"/>
      <c r="C38" s="57"/>
      <c r="D38" s="57"/>
      <c r="E38" s="57"/>
      <c r="F38" s="11"/>
      <c r="G38" s="11"/>
      <c r="H38" s="11"/>
    </row>
    <row r="39" spans="2:8" ht="12" customHeight="1" x14ac:dyDescent="0.5">
      <c r="B39" s="58" t="s">
        <v>25</v>
      </c>
      <c r="C39" s="57"/>
      <c r="D39" s="57"/>
      <c r="E39" s="57"/>
      <c r="F39" s="11"/>
      <c r="G39" s="11"/>
      <c r="H39" s="11"/>
    </row>
    <row r="40" spans="2:8" ht="12.75" customHeight="1" x14ac:dyDescent="0.5">
      <c r="B40" s="58" t="s">
        <v>23</v>
      </c>
      <c r="C40" s="57"/>
      <c r="D40" s="57"/>
      <c r="E40" s="57"/>
      <c r="F40" s="11"/>
      <c r="G40" s="11"/>
      <c r="H40" s="11"/>
    </row>
    <row r="41" spans="2:8" ht="12.75" customHeight="1" x14ac:dyDescent="0.5">
      <c r="B41" s="58" t="s">
        <v>24</v>
      </c>
      <c r="C41" s="57"/>
      <c r="D41" s="57"/>
      <c r="E41" s="57"/>
      <c r="F41" s="11"/>
      <c r="G41" s="11"/>
      <c r="H41" s="11"/>
    </row>
    <row r="42" spans="2:8" ht="15.75" x14ac:dyDescent="0.5">
      <c r="B42" s="11"/>
      <c r="C42" s="11"/>
      <c r="D42" s="11"/>
      <c r="E42" s="11"/>
      <c r="F42" s="11"/>
      <c r="G42" s="11"/>
      <c r="H42" s="11"/>
    </row>
    <row r="43" spans="2:8" ht="15.75" x14ac:dyDescent="0.5">
      <c r="B43" s="56" t="s">
        <v>0</v>
      </c>
      <c r="C43" s="11"/>
      <c r="D43" s="11"/>
      <c r="E43" s="11"/>
      <c r="F43" s="11"/>
      <c r="G43" s="11"/>
      <c r="H43" s="11"/>
    </row>
    <row r="44" spans="2:8" ht="15.75" x14ac:dyDescent="0.5">
      <c r="B44" s="59" t="s">
        <v>1</v>
      </c>
      <c r="C44" s="53"/>
      <c r="D44" s="53"/>
      <c r="E44" s="54">
        <f>C44+D44</f>
        <v>0</v>
      </c>
      <c r="F44" s="11"/>
      <c r="G44" s="11"/>
      <c r="H44" s="11"/>
    </row>
    <row r="45" spans="2:8" ht="28.5" customHeight="1" x14ac:dyDescent="0.5">
      <c r="B45" s="59" t="s">
        <v>14</v>
      </c>
      <c r="C45" s="53"/>
      <c r="D45" s="53"/>
      <c r="E45" s="54">
        <f t="shared" ref="E45:E48" si="0">C45+D45</f>
        <v>0</v>
      </c>
      <c r="F45" s="11"/>
      <c r="G45" s="11"/>
      <c r="H45" s="11"/>
    </row>
    <row r="46" spans="2:8" ht="29.25" customHeight="1" x14ac:dyDescent="0.5">
      <c r="B46" s="59" t="s">
        <v>2</v>
      </c>
      <c r="C46" s="53"/>
      <c r="D46" s="53"/>
      <c r="E46" s="54">
        <f t="shared" si="0"/>
        <v>0</v>
      </c>
      <c r="F46" s="11"/>
      <c r="G46" s="11"/>
      <c r="H46" s="11"/>
    </row>
    <row r="47" spans="2:8" ht="28.5" customHeight="1" x14ac:dyDescent="0.5">
      <c r="B47" s="59"/>
      <c r="C47" s="53"/>
      <c r="D47" s="53"/>
      <c r="E47" s="54">
        <f t="shared" si="0"/>
        <v>0</v>
      </c>
      <c r="F47" s="11"/>
      <c r="G47" s="11"/>
      <c r="H47" s="11"/>
    </row>
    <row r="48" spans="2:8" ht="28.5" customHeight="1" x14ac:dyDescent="0.5">
      <c r="B48" s="59"/>
      <c r="C48" s="53"/>
      <c r="D48" s="53"/>
      <c r="E48" s="54">
        <f t="shared" si="0"/>
        <v>0</v>
      </c>
      <c r="F48" s="11"/>
      <c r="G48" s="11"/>
      <c r="H48" s="11"/>
    </row>
    <row r="49" spans="2:8" ht="15.75" x14ac:dyDescent="0.5">
      <c r="B49" s="56" t="s">
        <v>16</v>
      </c>
      <c r="C49" s="57">
        <f>SUM(C44:C48)</f>
        <v>0</v>
      </c>
      <c r="D49" s="57">
        <f>SUM(D44:D48)</f>
        <v>0</v>
      </c>
      <c r="E49" s="57">
        <f>SUM(E44:E48)</f>
        <v>0</v>
      </c>
      <c r="F49" s="11"/>
      <c r="G49" s="11"/>
      <c r="H49" s="11"/>
    </row>
    <row r="50" spans="2:8" ht="15.75" x14ac:dyDescent="0.5">
      <c r="B50" s="56"/>
      <c r="C50" s="57"/>
      <c r="D50" s="57"/>
      <c r="E50" s="57"/>
      <c r="F50" s="11"/>
      <c r="G50" s="11"/>
      <c r="H50" s="11"/>
    </row>
    <row r="51" spans="2:8" ht="15.75" x14ac:dyDescent="0.5">
      <c r="B51" s="60" t="s">
        <v>40</v>
      </c>
      <c r="C51" s="61">
        <f>C37+C49</f>
        <v>0</v>
      </c>
      <c r="D51" s="61">
        <f>D37+D49</f>
        <v>0</v>
      </c>
      <c r="E51" s="61">
        <f>E37+E49</f>
        <v>0</v>
      </c>
      <c r="F51" s="11"/>
      <c r="G51" s="11"/>
      <c r="H51" s="11"/>
    </row>
    <row r="52" spans="2:8" ht="15.75" x14ac:dyDescent="0.5">
      <c r="B52" s="11"/>
      <c r="C52" s="11"/>
      <c r="D52" s="11"/>
      <c r="E52" s="11"/>
      <c r="F52" s="11"/>
      <c r="G52" s="62"/>
      <c r="H52" s="11"/>
    </row>
    <row r="53" spans="2:8" ht="15.75" x14ac:dyDescent="0.5">
      <c r="B53" s="22" t="s">
        <v>65</v>
      </c>
      <c r="C53" s="63"/>
      <c r="D53" s="63"/>
      <c r="E53" s="63"/>
      <c r="F53" s="63"/>
      <c r="G53" s="64"/>
      <c r="H53" s="11"/>
    </row>
    <row r="54" spans="2:8" ht="15.75" x14ac:dyDescent="0.5">
      <c r="B54" s="25" t="s">
        <v>66</v>
      </c>
      <c r="C54" s="65"/>
      <c r="D54" s="65"/>
      <c r="E54" s="65"/>
      <c r="F54" s="65"/>
      <c r="G54" s="66"/>
      <c r="H54" s="11"/>
    </row>
    <row r="55" spans="2:8" ht="15.75" x14ac:dyDescent="0.5">
      <c r="B55" s="25" t="s">
        <v>67</v>
      </c>
      <c r="C55" s="65"/>
      <c r="D55" s="65"/>
      <c r="E55" s="65"/>
      <c r="F55" s="65"/>
      <c r="G55" s="66"/>
      <c r="H55" s="11"/>
    </row>
    <row r="56" spans="2:8" ht="15.75" x14ac:dyDescent="0.5">
      <c r="B56" s="29" t="s">
        <v>68</v>
      </c>
      <c r="C56" s="67"/>
      <c r="D56" s="67"/>
      <c r="E56" s="67"/>
      <c r="F56" s="67"/>
      <c r="G56" s="68"/>
      <c r="H56" s="11"/>
    </row>
    <row r="57" spans="2:8" ht="15.75" x14ac:dyDescent="0.5">
      <c r="B57" s="32"/>
      <c r="C57" s="32"/>
      <c r="D57" s="32"/>
      <c r="E57" s="32"/>
      <c r="F57" s="32"/>
      <c r="G57" s="69"/>
      <c r="H57" s="11"/>
    </row>
    <row r="58" spans="2:8" ht="15.75" x14ac:dyDescent="0.5">
      <c r="B58" s="11"/>
      <c r="C58" s="11"/>
      <c r="D58" s="11"/>
      <c r="E58" s="11"/>
      <c r="F58" s="11"/>
      <c r="G58" s="62"/>
      <c r="H58" s="11"/>
    </row>
    <row r="59" spans="2:8" ht="15.75" x14ac:dyDescent="0.5">
      <c r="B59" s="70" t="s">
        <v>17</v>
      </c>
      <c r="C59" s="71">
        <v>2025</v>
      </c>
      <c r="D59" s="71">
        <v>2026</v>
      </c>
      <c r="E59" s="72" t="s">
        <v>11</v>
      </c>
      <c r="F59" s="11"/>
      <c r="G59" s="11"/>
      <c r="H59" s="11"/>
    </row>
    <row r="60" spans="2:8" ht="10.5" customHeight="1" x14ac:dyDescent="0.5">
      <c r="B60" s="52"/>
      <c r="C60" s="73"/>
      <c r="D60" s="73"/>
      <c r="E60" s="74"/>
      <c r="F60" s="11"/>
      <c r="G60" s="11"/>
      <c r="H60" s="11"/>
    </row>
    <row r="61" spans="2:8" ht="15.75" x14ac:dyDescent="0.5">
      <c r="B61" s="75" t="s">
        <v>18</v>
      </c>
      <c r="C61" s="76">
        <f>C21</f>
        <v>90000</v>
      </c>
      <c r="D61" s="76">
        <f>D21</f>
        <v>30000</v>
      </c>
      <c r="E61" s="76">
        <f>B21</f>
        <v>120000</v>
      </c>
      <c r="F61" s="77" t="str">
        <f>IF(E62&gt;E61,"Obergrenze überschritten","")</f>
        <v/>
      </c>
      <c r="G61" s="11"/>
    </row>
    <row r="62" spans="2:8" ht="15.75" x14ac:dyDescent="0.5">
      <c r="B62" s="78" t="s">
        <v>19</v>
      </c>
      <c r="C62" s="79">
        <f>SUM(C63:C64)</f>
        <v>0</v>
      </c>
      <c r="D62" s="79">
        <f>SUM(D63:D64)</f>
        <v>0</v>
      </c>
      <c r="E62" s="79">
        <f t="shared" ref="E62:E67" si="1">SUM(C62:D62)</f>
        <v>0</v>
      </c>
      <c r="F62" s="80" t="s">
        <v>41</v>
      </c>
      <c r="G62" s="81">
        <v>100</v>
      </c>
      <c r="H62" s="82"/>
    </row>
    <row r="63" spans="2:8" ht="15.75" x14ac:dyDescent="0.5">
      <c r="B63" s="83" t="s">
        <v>20</v>
      </c>
      <c r="C63" s="54">
        <f>C37-C66</f>
        <v>0</v>
      </c>
      <c r="D63" s="54">
        <f>D37-D66</f>
        <v>0</v>
      </c>
      <c r="E63" s="54">
        <f t="shared" si="1"/>
        <v>0</v>
      </c>
      <c r="F63" s="80" t="s">
        <v>41</v>
      </c>
      <c r="G63" s="81" t="str">
        <f>IF(E62=0,"",E63*100/E62)</f>
        <v/>
      </c>
      <c r="H63" s="82" t="str">
        <f>IF(G63&lt;75,"Min. 75%","")</f>
        <v/>
      </c>
    </row>
    <row r="64" spans="2:8" ht="15.75" x14ac:dyDescent="0.5">
      <c r="B64" s="83" t="s">
        <v>21</v>
      </c>
      <c r="C64" s="54">
        <f>C49-C67</f>
        <v>0</v>
      </c>
      <c r="D64" s="54">
        <f>D49-D67</f>
        <v>0</v>
      </c>
      <c r="E64" s="54">
        <f t="shared" si="1"/>
        <v>0</v>
      </c>
      <c r="F64" s="80" t="s">
        <v>41</v>
      </c>
      <c r="G64" s="81" t="str">
        <f>IF(E62=0,"",E64*100/E62)</f>
        <v/>
      </c>
      <c r="H64" s="82" t="str">
        <f>IF(G64&gt;25,"Max. 25%","")</f>
        <v>Max. 25%</v>
      </c>
    </row>
    <row r="65" spans="2:7" ht="15.75" x14ac:dyDescent="0.5">
      <c r="B65" s="78" t="s">
        <v>22</v>
      </c>
      <c r="C65" s="79">
        <f>SUM(C66:C67)</f>
        <v>0</v>
      </c>
      <c r="D65" s="79">
        <f>SUM(D66:D67)</f>
        <v>0</v>
      </c>
      <c r="E65" s="79">
        <f t="shared" si="1"/>
        <v>0</v>
      </c>
      <c r="F65" s="11"/>
      <c r="G65" s="11"/>
    </row>
    <row r="66" spans="2:7" ht="15.75" x14ac:dyDescent="0.5">
      <c r="B66" s="83" t="s">
        <v>20</v>
      </c>
      <c r="C66" s="53">
        <v>0</v>
      </c>
      <c r="D66" s="53">
        <v>0</v>
      </c>
      <c r="E66" s="54">
        <f t="shared" si="1"/>
        <v>0</v>
      </c>
      <c r="F66" s="11"/>
      <c r="G66" s="11"/>
    </row>
    <row r="67" spans="2:7" ht="15.75" x14ac:dyDescent="0.5">
      <c r="B67" s="83" t="s">
        <v>21</v>
      </c>
      <c r="C67" s="53">
        <v>0</v>
      </c>
      <c r="D67" s="53">
        <v>0</v>
      </c>
      <c r="E67" s="54">
        <f t="shared" si="1"/>
        <v>0</v>
      </c>
      <c r="F67" s="11"/>
      <c r="G67" s="11"/>
    </row>
    <row r="69" spans="2:7" x14ac:dyDescent="0.45">
      <c r="B69" s="8" t="s">
        <v>26</v>
      </c>
    </row>
    <row r="70" spans="2:7" x14ac:dyDescent="0.45">
      <c r="B70" s="8" t="s">
        <v>27</v>
      </c>
    </row>
    <row r="71" spans="2:7" x14ac:dyDescent="0.45">
      <c r="B71" s="8" t="s">
        <v>28</v>
      </c>
    </row>
    <row r="75" spans="2:7" ht="15.75" x14ac:dyDescent="0.45">
      <c r="B75" s="84" t="s">
        <v>29</v>
      </c>
      <c r="D75" s="85"/>
      <c r="E75" s="85"/>
      <c r="F75" s="85"/>
      <c r="G75" s="85"/>
    </row>
    <row r="76" spans="2:7" ht="15.75" x14ac:dyDescent="0.45">
      <c r="B76" s="36"/>
      <c r="D76" s="84" t="s">
        <v>31</v>
      </c>
      <c r="E76" s="37"/>
      <c r="F76" s="86"/>
    </row>
    <row r="77" spans="2:7" ht="15.75" x14ac:dyDescent="0.45">
      <c r="B77" s="36"/>
      <c r="D77" s="37"/>
      <c r="E77" s="37"/>
      <c r="F77" s="86"/>
    </row>
    <row r="78" spans="2:7" ht="15.75" x14ac:dyDescent="0.45">
      <c r="B78" s="36"/>
      <c r="D78" s="87"/>
      <c r="E78" s="88"/>
      <c r="F78" s="88"/>
      <c r="G78" s="89"/>
    </row>
    <row r="79" spans="2:7" ht="15.75" x14ac:dyDescent="0.45">
      <c r="D79" s="84" t="s">
        <v>33</v>
      </c>
      <c r="E79" s="37"/>
      <c r="F79" s="37"/>
    </row>
    <row r="80" spans="2:7" ht="15.75" x14ac:dyDescent="0.45">
      <c r="B80" s="36" t="s">
        <v>30</v>
      </c>
      <c r="D80" s="84" t="s">
        <v>32</v>
      </c>
    </row>
    <row r="81" spans="2:4" ht="15.75" x14ac:dyDescent="0.45">
      <c r="B81" s="36"/>
      <c r="D81" s="84"/>
    </row>
    <row r="100" spans="2:9" ht="15.75" x14ac:dyDescent="0.5">
      <c r="H100" s="11"/>
      <c r="I100" s="11"/>
    </row>
    <row r="101" spans="2:9" ht="15.75" x14ac:dyDescent="0.5">
      <c r="B101" s="90" t="s">
        <v>39</v>
      </c>
      <c r="C101" s="91"/>
      <c r="D101" s="91"/>
      <c r="E101" s="92"/>
      <c r="F101" s="93"/>
      <c r="G101" s="94"/>
      <c r="H101" s="11"/>
      <c r="I101" s="11"/>
    </row>
    <row r="102" spans="2:9" ht="15.75" x14ac:dyDescent="0.5">
      <c r="B102" s="95" t="s">
        <v>78</v>
      </c>
      <c r="C102" s="96"/>
      <c r="D102" s="96"/>
      <c r="E102" s="97"/>
      <c r="F102" s="98"/>
      <c r="G102" s="99"/>
      <c r="H102" s="11"/>
      <c r="I102" s="11"/>
    </row>
    <row r="103" spans="2:9" ht="15.75" x14ac:dyDescent="0.5">
      <c r="B103" s="95" t="s">
        <v>43</v>
      </c>
      <c r="C103" s="96"/>
      <c r="D103" s="96"/>
      <c r="E103" s="97"/>
      <c r="F103" s="98"/>
      <c r="G103" s="99"/>
      <c r="H103" s="11"/>
      <c r="I103" s="11"/>
    </row>
    <row r="104" spans="2:9" ht="15.75" x14ac:dyDescent="0.5">
      <c r="B104" s="95" t="s">
        <v>44</v>
      </c>
      <c r="C104" s="96"/>
      <c r="D104" s="96"/>
      <c r="E104" s="97"/>
      <c r="F104" s="98"/>
      <c r="G104" s="99"/>
      <c r="H104" s="11"/>
      <c r="I104" s="11"/>
    </row>
    <row r="105" spans="2:9" ht="15.75" x14ac:dyDescent="0.5">
      <c r="B105" s="95" t="s">
        <v>45</v>
      </c>
      <c r="C105" s="96"/>
      <c r="D105" s="96"/>
      <c r="E105" s="97"/>
      <c r="F105" s="98"/>
      <c r="G105" s="99"/>
      <c r="I105" s="11"/>
    </row>
    <row r="106" spans="2:9" ht="15.75" x14ac:dyDescent="0.5">
      <c r="B106" s="95" t="s">
        <v>46</v>
      </c>
      <c r="C106" s="97"/>
      <c r="D106" s="97"/>
      <c r="E106" s="97"/>
      <c r="F106" s="97"/>
      <c r="G106" s="99"/>
      <c r="I106" s="11"/>
    </row>
    <row r="107" spans="2:9" ht="15.75" x14ac:dyDescent="0.5">
      <c r="B107" s="95" t="s">
        <v>47</v>
      </c>
      <c r="C107" s="97"/>
      <c r="D107" s="97"/>
      <c r="E107" s="97"/>
      <c r="F107" s="97"/>
      <c r="G107" s="99"/>
      <c r="I107" s="11"/>
    </row>
    <row r="108" spans="2:9" ht="15.75" x14ac:dyDescent="0.5">
      <c r="B108" s="95" t="s">
        <v>48</v>
      </c>
      <c r="C108" s="96"/>
      <c r="D108" s="96"/>
      <c r="E108" s="97"/>
      <c r="F108" s="98"/>
      <c r="G108" s="99"/>
      <c r="H108" s="11"/>
      <c r="I108" s="11"/>
    </row>
    <row r="109" spans="2:9" ht="15.75" x14ac:dyDescent="0.5">
      <c r="B109" s="95" t="s">
        <v>49</v>
      </c>
      <c r="C109" s="96"/>
      <c r="D109" s="96"/>
      <c r="E109" s="97"/>
      <c r="F109" s="98"/>
      <c r="G109" s="99"/>
      <c r="H109" s="11"/>
      <c r="I109" s="11"/>
    </row>
    <row r="110" spans="2:9" ht="15.75" x14ac:dyDescent="0.5">
      <c r="B110" s="95" t="s">
        <v>50</v>
      </c>
      <c r="C110" s="96"/>
      <c r="D110" s="96"/>
      <c r="E110" s="97"/>
      <c r="F110" s="98"/>
      <c r="G110" s="99"/>
      <c r="H110" s="11"/>
    </row>
    <row r="111" spans="2:9" ht="15.75" x14ac:dyDescent="0.5">
      <c r="B111" s="100" t="s">
        <v>51</v>
      </c>
      <c r="C111" s="101"/>
      <c r="D111" s="101"/>
      <c r="E111" s="102"/>
      <c r="F111" s="103"/>
      <c r="G111" s="104"/>
      <c r="H111" s="11"/>
    </row>
  </sheetData>
  <sheetProtection algorithmName="SHA-512" hashValue="WEpMZHn9QJIlHns8cejU70iZQK834TfZetvarKlWVtfOX9Py3sr5iG6OesDgzONrUd3c1AJ5xB6j+BVyxNloBg==" saltValue="GdXWWyWLWsf8KfgeU1yRRQ==" spinCount="100000" sheet="1" objects="1" scenarios="1"/>
  <mergeCells count="3">
    <mergeCell ref="C6:G6"/>
    <mergeCell ref="C7:G7"/>
    <mergeCell ref="D78:G78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&amp;R&amp;G</oddHeader>
    <oddFooter>&amp;R&amp;G</oddFooter>
  </headerFooter>
  <rowBreaks count="1" manualBreakCount="1">
    <brk id="52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9886E2-FB6C-41CA-81DB-0F01C5C7BA90}">
          <x14:formula1>
            <xm:f>'Hinterlegte Listen'!$D$1:$D$12</xm:f>
          </x14:formula1>
          <xm:sqref>B44:B48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6774-08D4-4571-BE4E-FB4D63246844}">
  <dimension ref="A1:F22"/>
  <sheetViews>
    <sheetView workbookViewId="0">
      <selection activeCell="C26" sqref="C26"/>
    </sheetView>
  </sheetViews>
  <sheetFormatPr baseColWidth="10" defaultRowHeight="14.25" x14ac:dyDescent="0.45"/>
  <sheetData>
    <row r="1" spans="1:4" ht="15.4" x14ac:dyDescent="0.45">
      <c r="A1" s="1"/>
      <c r="D1" s="1" t="s">
        <v>15</v>
      </c>
    </row>
    <row r="2" spans="1:4" ht="15.4" x14ac:dyDescent="0.45">
      <c r="A2" s="1"/>
      <c r="D2" s="1" t="s">
        <v>1</v>
      </c>
    </row>
    <row r="3" spans="1:4" ht="15.4" x14ac:dyDescent="0.45">
      <c r="A3" s="1"/>
      <c r="D3" s="1" t="s">
        <v>2</v>
      </c>
    </row>
    <row r="4" spans="1:4" ht="15.4" x14ac:dyDescent="0.45">
      <c r="A4" s="2"/>
      <c r="D4" s="1" t="s">
        <v>3</v>
      </c>
    </row>
    <row r="5" spans="1:4" ht="15.4" x14ac:dyDescent="0.45">
      <c r="A5" s="1"/>
      <c r="D5" s="1" t="s">
        <v>4</v>
      </c>
    </row>
    <row r="6" spans="1:4" ht="15.4" x14ac:dyDescent="0.45">
      <c r="A6" s="1"/>
      <c r="D6" s="1" t="s">
        <v>14</v>
      </c>
    </row>
    <row r="7" spans="1:4" ht="15.4" x14ac:dyDescent="0.45">
      <c r="A7" s="1"/>
    </row>
    <row r="8" spans="1:4" ht="15.4" x14ac:dyDescent="0.45">
      <c r="A8" s="1"/>
    </row>
    <row r="9" spans="1:4" ht="15.4" x14ac:dyDescent="0.45">
      <c r="A9" s="1"/>
    </row>
    <row r="10" spans="1:4" ht="15.4" x14ac:dyDescent="0.45">
      <c r="A10" s="1"/>
      <c r="D10" s="1"/>
    </row>
    <row r="11" spans="1:4" ht="15.4" x14ac:dyDescent="0.45">
      <c r="A11" s="1"/>
      <c r="D11" s="1"/>
    </row>
    <row r="12" spans="1:4" ht="15.4" x14ac:dyDescent="0.45">
      <c r="A12" s="1"/>
      <c r="D12" s="1"/>
    </row>
    <row r="18" spans="1:6" x14ac:dyDescent="0.45">
      <c r="E18" s="3"/>
    </row>
    <row r="19" spans="1:6" x14ac:dyDescent="0.45">
      <c r="A19" s="4"/>
      <c r="B19" s="5" t="s">
        <v>56</v>
      </c>
      <c r="C19" s="5" t="s">
        <v>56</v>
      </c>
      <c r="D19" s="5" t="s">
        <v>36</v>
      </c>
      <c r="E19" s="5" t="s">
        <v>37</v>
      </c>
      <c r="F19" s="6" t="s">
        <v>38</v>
      </c>
    </row>
    <row r="20" spans="1:6" x14ac:dyDescent="0.45">
      <c r="A20" s="4"/>
      <c r="B20" s="7">
        <f>4000*1.2*12*0.1</f>
        <v>5760</v>
      </c>
      <c r="C20" s="7">
        <f>4000*1.2*12</f>
        <v>57600</v>
      </c>
      <c r="D20" s="7">
        <f>4300*1.2*12*0.2</f>
        <v>12384</v>
      </c>
      <c r="E20" s="7">
        <f>3800*1.2*12*0.2</f>
        <v>10944</v>
      </c>
      <c r="F20" s="7">
        <f>SUM(B20:E20)</f>
        <v>86688</v>
      </c>
    </row>
    <row r="21" spans="1:6" x14ac:dyDescent="0.45">
      <c r="A21" s="4"/>
      <c r="B21" s="5" t="s">
        <v>57</v>
      </c>
      <c r="C21" s="5" t="s">
        <v>34</v>
      </c>
      <c r="D21" s="5" t="s">
        <v>35</v>
      </c>
      <c r="E21" s="5" t="s">
        <v>35</v>
      </c>
      <c r="F21" s="4"/>
    </row>
    <row r="22" spans="1:6" x14ac:dyDescent="0.45">
      <c r="A22" s="4"/>
      <c r="B22" s="4"/>
      <c r="C22" s="4"/>
      <c r="D22" s="4"/>
      <c r="E22" s="4"/>
      <c r="F22" s="4" t="s">
        <v>61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4" ma:contentTypeDescription="Ein neues Dokument erstellen." ma:contentTypeScope="" ma:versionID="20bb09f2d97337c4cd62c34511ae7dc6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9b7f172d69faf535f1896046e894f633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</documentManagement>
</p:properties>
</file>

<file path=customXml/itemProps1.xml><?xml version="1.0" encoding="utf-8"?>
<ds:datastoreItem xmlns:ds="http://schemas.openxmlformats.org/officeDocument/2006/customXml" ds:itemID="{668F2B04-047C-4EBE-BC71-3BB2BB1CE428}"/>
</file>

<file path=customXml/itemProps2.xml><?xml version="1.0" encoding="utf-8"?>
<ds:datastoreItem xmlns:ds="http://schemas.openxmlformats.org/officeDocument/2006/customXml" ds:itemID="{BBBFE6D6-9ADF-4B0A-A1FF-B4DF9F4453C9}"/>
</file>

<file path=customXml/itemProps3.xml><?xml version="1.0" encoding="utf-8"?>
<ds:datastoreItem xmlns:ds="http://schemas.openxmlformats.org/officeDocument/2006/customXml" ds:itemID="{E3D5E8A3-19C7-4650-9509-84E1940EC7E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KalkulationKooperationsnetzwerk</vt:lpstr>
      <vt:lpstr>Hinterlegte Listen</vt:lpstr>
      <vt:lpstr>KalkulationKooperationsnetzwerk!Druckbereich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Scherz, Kristin</dc:creator>
  <cp:lastModifiedBy>Manuela Schach</cp:lastModifiedBy>
  <cp:lastPrinted>2025-02-05T07:58:02Z</cp:lastPrinted>
  <dcterms:created xsi:type="dcterms:W3CDTF">2015-06-05T18:19:34Z</dcterms:created>
  <dcterms:modified xsi:type="dcterms:W3CDTF">2025-02-07T09:25:57Z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</Properties>
</file>